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anthonyradecki/Desktop/"/>
    </mc:Choice>
  </mc:AlternateContent>
  <xr:revisionPtr revIDLastSave="0" documentId="8_{648A2EB4-0304-C148-91AF-D25310C3C4C4}" xr6:coauthVersionLast="47" xr6:coauthVersionMax="47" xr10:uidLastSave="{00000000-0000-0000-0000-000000000000}"/>
  <bookViews>
    <workbookView xWindow="2980" yWindow="1000" windowWidth="26840" windowHeight="16740" xr2:uid="{C9CDA22C-C7A5-480D-A7EE-22564C156C89}"/>
  </bookViews>
  <sheets>
    <sheet name="GrandfatheredCalc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B41" i="1"/>
  <c r="B16" i="1"/>
  <c r="B18" i="1" s="1"/>
  <c r="B20" i="1" s="1"/>
  <c r="B22" i="1" s="1"/>
  <c r="B24" i="1" l="1"/>
  <c r="G32" i="1"/>
  <c r="G34" i="1" l="1"/>
  <c r="G30" i="1"/>
</calcChain>
</file>

<file path=xl/sharedStrings.xml><?xml version="1.0" encoding="utf-8"?>
<sst xmlns="http://schemas.openxmlformats.org/spreadsheetml/2006/main" count="30" uniqueCount="26">
  <si>
    <t>Grandfathered Plans</t>
  </si>
  <si>
    <t>Allowed increases for fixed dollar deductibles, OOP maximums and copays</t>
  </si>
  <si>
    <t>*Any increases in percentage cost-sharing (e.g., 20 to 25% for coinsurance) would cause a loss of grandfathered status)</t>
  </si>
  <si>
    <t>There are two options for calculating the ability to increase the deductible from what was in place in 2010: (i) medical Inflation; or (ii) premium adjustment percentage. Plans may use the greater of the two options to determine the permitted increase from the deductible that was in place in 2010.</t>
  </si>
  <si>
    <t>Option 1: Medical Inflation</t>
  </si>
  <si>
    <t xml:space="preserve">STEP 1:  Find the highest CPI-U medical component value in the 12 months prior to the change </t>
  </si>
  <si>
    <t>https://data.bls.gov/cgi-bin/surveymost?cu</t>
  </si>
  <si>
    <t>Select “U.S. city average, Medical care – CUUR0000SAM”</t>
  </si>
  <si>
    <t>STEP 2:  Perform the following calculation</t>
  </si>
  <si>
    <t>Current CPI-U Value</t>
  </si>
  <si>
    <t>(current as of Jan. 1, 2025, but adjust as appropriate according to Step 1)</t>
  </si>
  <si>
    <t>CPI-U Value in March 2010</t>
  </si>
  <si>
    <t>Difference between the values</t>
  </si>
  <si>
    <t>Percentage change</t>
  </si>
  <si>
    <t>Percentage increase permitted</t>
  </si>
  <si>
    <t>STEP 3:  Ensure the proposed increase does not exceed the percentage calculated in Step 2</t>
  </si>
  <si>
    <t>The increase in the deductible, OOP maximum or copay cannot increase by more than following from what it was on March 23, 2010 (so all increases from 2010 to current are considered together in determining whether or not the increase is allowed without losing grandfathered status).</t>
  </si>
  <si>
    <t>For increases in the deductible or OOP maximum, the increase cannot exceed:</t>
  </si>
  <si>
    <t>For increases in copays, the increase cannot exceed the greater of:</t>
  </si>
  <si>
    <t>(i)</t>
  </si>
  <si>
    <t>+</t>
  </si>
  <si>
    <t>OR</t>
  </si>
  <si>
    <t xml:space="preserve">(ii) </t>
  </si>
  <si>
    <t>Option 2: Premium Adjustment Percentage</t>
  </si>
  <si>
    <t>Premium adjustment percentage</t>
  </si>
  <si>
    <t>(current for 2025, but update for the applicable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</si>
</sst>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i/>
      <sz val="11"/>
      <color theme="1"/>
      <name val="Calibri"/>
      <family val="2"/>
      <scheme val="minor"/>
    </font>
    <font>
      <u/>
      <sz val="11"/>
      <color theme="10"/>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0" borderId="0" xfId="0" applyFont="1"/>
    <xf numFmtId="0" fontId="3" fillId="0" borderId="0" xfId="0" applyFont="1"/>
    <xf numFmtId="0" fontId="1" fillId="0" borderId="0" xfId="0" applyFont="1"/>
    <xf numFmtId="0" fontId="0" fillId="0" borderId="1" xfId="0" applyBorder="1"/>
    <xf numFmtId="9" fontId="0" fillId="0" borderId="1" xfId="0" applyNumberFormat="1" applyBorder="1" applyAlignment="1">
      <alignment horizontal="left"/>
    </xf>
    <xf numFmtId="10" fontId="0" fillId="0" borderId="0" xfId="0" applyNumberFormat="1"/>
    <xf numFmtId="10" fontId="0" fillId="0" borderId="1" xfId="0" applyNumberFormat="1" applyBorder="1"/>
    <xf numFmtId="0" fontId="4" fillId="0" borderId="0" xfId="0" applyFont="1"/>
    <xf numFmtId="0" fontId="1" fillId="0" borderId="2" xfId="0" applyFont="1" applyBorder="1"/>
    <xf numFmtId="0" fontId="1" fillId="0" borderId="3" xfId="0" applyFont="1" applyBorder="1"/>
    <xf numFmtId="10" fontId="1" fillId="0" borderId="3" xfId="0" applyNumberFormat="1" applyFont="1" applyBorder="1" applyAlignment="1">
      <alignment horizontal="left"/>
    </xf>
    <xf numFmtId="0" fontId="1" fillId="0" borderId="4" xfId="0" applyFont="1" applyBorder="1"/>
    <xf numFmtId="0" fontId="1" fillId="0" borderId="5" xfId="0" applyFont="1" applyBorder="1"/>
    <xf numFmtId="0" fontId="1" fillId="0" borderId="6" xfId="0" applyFont="1" applyBorder="1"/>
    <xf numFmtId="10" fontId="1" fillId="0" borderId="0" xfId="0" applyNumberFormat="1" applyFont="1" applyAlignment="1">
      <alignment horizontal="left"/>
    </xf>
    <xf numFmtId="6" fontId="1" fillId="0" borderId="0" xfId="0" applyNumberFormat="1" applyFont="1"/>
    <xf numFmtId="6" fontId="1" fillId="0" borderId="6" xfId="0" applyNumberFormat="1" applyFont="1" applyBorder="1" applyAlignment="1">
      <alignment horizontal="left"/>
    </xf>
    <xf numFmtId="0" fontId="1" fillId="0" borderId="7" xfId="0" applyFont="1" applyBorder="1"/>
    <xf numFmtId="0" fontId="1" fillId="0" borderId="8" xfId="0" applyFont="1" applyBorder="1"/>
    <xf numFmtId="10" fontId="1" fillId="0" borderId="8" xfId="0" applyNumberFormat="1" applyFont="1" applyBorder="1" applyAlignment="1">
      <alignment horizontal="left"/>
    </xf>
    <xf numFmtId="0" fontId="1" fillId="0" borderId="9" xfId="0" applyFont="1" applyBorder="1"/>
    <xf numFmtId="0" fontId="5" fillId="0" borderId="0" xfId="1"/>
    <xf numFmtId="0" fontId="6" fillId="2" borderId="0" xfId="0" applyFont="1" applyFill="1"/>
    <xf numFmtId="0" fontId="0" fillId="0" borderId="0" xfId="0" applyAlignment="1">
      <alignment horizontal="left" vertical="top" wrapText="1"/>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bls.gov/cgi-bin/surveymost?c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8456-BD16-4138-97D0-69E43CBADC94}">
  <dimension ref="A1:M44"/>
  <sheetViews>
    <sheetView tabSelected="1" workbookViewId="0">
      <selection activeCell="M37" sqref="M37"/>
    </sheetView>
  </sheetViews>
  <sheetFormatPr baseColWidth="10" defaultColWidth="8.83203125" defaultRowHeight="15" x14ac:dyDescent="0.2"/>
  <cols>
    <col min="1" max="1" width="32.33203125" customWidth="1"/>
    <col min="5" max="5" width="7.1640625" customWidth="1"/>
    <col min="6" max="6" width="7" customWidth="1"/>
    <col min="7" max="7" width="8.5" customWidth="1"/>
    <col min="8" max="8" width="3.5" customWidth="1"/>
    <col min="11" max="11" width="13.83203125" customWidth="1"/>
    <col min="13" max="13" width="15.33203125" customWidth="1"/>
  </cols>
  <sheetData>
    <row r="1" spans="1:11" ht="24" x14ac:dyDescent="0.3">
      <c r="A1" s="2" t="s">
        <v>0</v>
      </c>
    </row>
    <row r="2" spans="1:11" ht="19" x14ac:dyDescent="0.25">
      <c r="A2" s="1" t="s">
        <v>1</v>
      </c>
    </row>
    <row r="3" spans="1:11" x14ac:dyDescent="0.2">
      <c r="A3" s="8" t="s">
        <v>2</v>
      </c>
    </row>
    <row r="4" spans="1:11" x14ac:dyDescent="0.2">
      <c r="A4" s="8"/>
    </row>
    <row r="5" spans="1:11" ht="48" customHeight="1" x14ac:dyDescent="0.2">
      <c r="A5" s="25" t="s">
        <v>3</v>
      </c>
      <c r="B5" s="25"/>
      <c r="C5" s="25"/>
      <c r="D5" s="25"/>
      <c r="E5" s="25"/>
      <c r="F5" s="25"/>
      <c r="G5" s="25"/>
      <c r="H5" s="25"/>
      <c r="I5" s="25"/>
      <c r="J5" s="25"/>
      <c r="K5" s="25"/>
    </row>
    <row r="6" spans="1:11" x14ac:dyDescent="0.2">
      <c r="A6" s="8"/>
    </row>
    <row r="7" spans="1:11" x14ac:dyDescent="0.2">
      <c r="A7" s="8"/>
    </row>
    <row r="8" spans="1:11" ht="19" x14ac:dyDescent="0.25">
      <c r="A8" s="23" t="s">
        <v>4</v>
      </c>
      <c r="B8" s="23"/>
      <c r="C8" s="23"/>
      <c r="D8" s="23"/>
      <c r="E8" s="23"/>
      <c r="F8" s="23"/>
      <c r="G8" s="23"/>
      <c r="H8" s="23"/>
      <c r="I8" s="23"/>
    </row>
    <row r="9" spans="1:11" x14ac:dyDescent="0.2">
      <c r="A9" s="3" t="s">
        <v>5</v>
      </c>
    </row>
    <row r="10" spans="1:11" x14ac:dyDescent="0.2">
      <c r="A10" s="22" t="s">
        <v>6</v>
      </c>
      <c r="D10" t="s">
        <v>7</v>
      </c>
    </row>
    <row r="13" spans="1:11" x14ac:dyDescent="0.2">
      <c r="A13" s="3" t="s">
        <v>8</v>
      </c>
    </row>
    <row r="14" spans="1:11" x14ac:dyDescent="0.2">
      <c r="A14" t="s">
        <v>9</v>
      </c>
      <c r="B14">
        <v>569.18899999999996</v>
      </c>
      <c r="C14" s="8" t="s">
        <v>10</v>
      </c>
    </row>
    <row r="15" spans="1:11" x14ac:dyDescent="0.2">
      <c r="A15" s="4" t="s">
        <v>11</v>
      </c>
      <c r="B15" s="4">
        <v>387.142</v>
      </c>
    </row>
    <row r="16" spans="1:11" x14ac:dyDescent="0.2">
      <c r="A16" t="s">
        <v>12</v>
      </c>
      <c r="B16">
        <f>B14-B15</f>
        <v>182.04699999999997</v>
      </c>
    </row>
    <row r="18" spans="1:13" x14ac:dyDescent="0.2">
      <c r="A18" t="s">
        <v>12</v>
      </c>
      <c r="B18">
        <f>B16</f>
        <v>182.04699999999997</v>
      </c>
    </row>
    <row r="19" spans="1:13" x14ac:dyDescent="0.2">
      <c r="A19" s="4" t="s">
        <v>11</v>
      </c>
      <c r="B19" s="4">
        <v>387.142</v>
      </c>
    </row>
    <row r="20" spans="1:13" x14ac:dyDescent="0.2">
      <c r="A20" t="s">
        <v>13</v>
      </c>
      <c r="B20" s="6">
        <f>B18/B19</f>
        <v>0.47023314442762598</v>
      </c>
    </row>
    <row r="22" spans="1:13" x14ac:dyDescent="0.2">
      <c r="A22" t="s">
        <v>13</v>
      </c>
      <c r="B22" s="6">
        <f>B20</f>
        <v>0.47023314442762598</v>
      </c>
    </row>
    <row r="23" spans="1:13" x14ac:dyDescent="0.2">
      <c r="A23" s="5">
        <v>0.15</v>
      </c>
      <c r="B23" s="7">
        <v>0.15</v>
      </c>
    </row>
    <row r="24" spans="1:13" x14ac:dyDescent="0.2">
      <c r="A24" t="s">
        <v>14</v>
      </c>
      <c r="B24" s="6">
        <f>B22+B23</f>
        <v>0.620233144427626</v>
      </c>
    </row>
    <row r="27" spans="1:13" x14ac:dyDescent="0.2">
      <c r="A27" s="3" t="s">
        <v>15</v>
      </c>
    </row>
    <row r="28" spans="1:13" ht="30.5" customHeight="1" x14ac:dyDescent="0.2">
      <c r="A28" s="24" t="s">
        <v>16</v>
      </c>
      <c r="B28" s="24"/>
      <c r="C28" s="24"/>
      <c r="D28" s="24"/>
      <c r="E28" s="24"/>
      <c r="F28" s="24"/>
      <c r="G28" s="24"/>
      <c r="H28" s="24"/>
      <c r="I28" s="24"/>
      <c r="J28" s="24"/>
      <c r="K28" s="24"/>
      <c r="L28" s="24"/>
      <c r="M28" s="24"/>
    </row>
    <row r="29" spans="1:13" ht="16" thickBot="1" x14ac:dyDescent="0.25"/>
    <row r="30" spans="1:13" x14ac:dyDescent="0.2">
      <c r="A30" s="9" t="s">
        <v>17</v>
      </c>
      <c r="B30" s="10"/>
      <c r="C30" s="10"/>
      <c r="D30" s="10"/>
      <c r="E30" s="10"/>
      <c r="F30" s="10"/>
      <c r="G30" s="11">
        <f>B24</f>
        <v>0.620233144427626</v>
      </c>
      <c r="H30" s="10"/>
      <c r="I30" s="12"/>
    </row>
    <row r="31" spans="1:13" x14ac:dyDescent="0.2">
      <c r="A31" s="13"/>
      <c r="B31" s="3"/>
      <c r="C31" s="3"/>
      <c r="D31" s="3"/>
      <c r="E31" s="3"/>
      <c r="F31" s="3"/>
      <c r="G31" s="3"/>
      <c r="H31" s="3"/>
      <c r="I31" s="14"/>
    </row>
    <row r="32" spans="1:13" x14ac:dyDescent="0.2">
      <c r="A32" s="13" t="s">
        <v>18</v>
      </c>
      <c r="B32" s="3"/>
      <c r="C32" s="3"/>
      <c r="D32" s="3"/>
      <c r="E32" s="3"/>
      <c r="F32" s="3" t="s">
        <v>19</v>
      </c>
      <c r="G32" s="15">
        <f>B22</f>
        <v>0.47023314442762598</v>
      </c>
      <c r="H32" s="16" t="s">
        <v>20</v>
      </c>
      <c r="I32" s="17">
        <v>5</v>
      </c>
    </row>
    <row r="33" spans="1:9" x14ac:dyDescent="0.2">
      <c r="A33" s="13"/>
      <c r="B33" s="3"/>
      <c r="C33" s="3"/>
      <c r="D33" s="3"/>
      <c r="E33" s="3"/>
      <c r="F33" s="3" t="s">
        <v>21</v>
      </c>
      <c r="G33" s="15"/>
      <c r="H33" s="16"/>
      <c r="I33" s="17"/>
    </row>
    <row r="34" spans="1:9" ht="16" thickBot="1" x14ac:dyDescent="0.25">
      <c r="A34" s="18"/>
      <c r="B34" s="19"/>
      <c r="C34" s="19"/>
      <c r="D34" s="19"/>
      <c r="E34" s="19"/>
      <c r="F34" s="19" t="s">
        <v>22</v>
      </c>
      <c r="G34" s="20">
        <f>B24</f>
        <v>0.620233144427626</v>
      </c>
      <c r="H34" s="19"/>
      <c r="I34" s="21"/>
    </row>
    <row r="37" spans="1:9" ht="19" x14ac:dyDescent="0.25">
      <c r="A37" s="23" t="s">
        <v>23</v>
      </c>
      <c r="B37" s="23"/>
      <c r="C37" s="23"/>
      <c r="D37" s="23"/>
      <c r="E37" s="23"/>
      <c r="F37" s="23"/>
      <c r="G37" s="23"/>
      <c r="H37" s="23"/>
      <c r="I37" s="23"/>
    </row>
    <row r="39" spans="1:9" x14ac:dyDescent="0.2">
      <c r="A39" t="s">
        <v>24</v>
      </c>
      <c r="B39" s="6">
        <v>0.45200000000000001</v>
      </c>
      <c r="C39" s="8" t="s">
        <v>25</v>
      </c>
    </row>
    <row r="40" spans="1:9" x14ac:dyDescent="0.2">
      <c r="A40" s="5">
        <v>0.15</v>
      </c>
      <c r="B40" s="7">
        <v>0.15</v>
      </c>
    </row>
    <row r="41" spans="1:9" x14ac:dyDescent="0.2">
      <c r="B41" s="6">
        <f>B39+B40</f>
        <v>0.60199999999999998</v>
      </c>
    </row>
    <row r="42" spans="1:9" ht="16" thickBot="1" x14ac:dyDescent="0.25"/>
    <row r="43" spans="1:9" x14ac:dyDescent="0.2">
      <c r="A43" s="9" t="s">
        <v>17</v>
      </c>
      <c r="B43" s="10"/>
      <c r="C43" s="10"/>
      <c r="D43" s="10"/>
      <c r="E43" s="10"/>
      <c r="F43" s="10"/>
      <c r="G43" s="11">
        <f>B41</f>
        <v>0.60199999999999998</v>
      </c>
      <c r="H43" s="10"/>
      <c r="I43" s="12"/>
    </row>
    <row r="44" spans="1:9" ht="16" thickBot="1" x14ac:dyDescent="0.25">
      <c r="A44" s="18"/>
      <c r="B44" s="19"/>
      <c r="C44" s="19"/>
      <c r="D44" s="19"/>
      <c r="E44" s="19"/>
      <c r="F44" s="19"/>
      <c r="G44" s="19"/>
      <c r="H44" s="19"/>
      <c r="I44" s="21"/>
    </row>
  </sheetData>
  <mergeCells count="2">
    <mergeCell ref="A28:M28"/>
    <mergeCell ref="A5:K5"/>
  </mergeCells>
  <hyperlinks>
    <hyperlink ref="A10" r:id="rId1" xr:uid="{646119F7-E1CE-4AB7-8354-96AE3DAA2378}"/>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bd8e7-553c-442c-8cba-2e6637f64072">
      <Terms xmlns="http://schemas.microsoft.com/office/infopath/2007/PartnerControls"/>
    </lcf76f155ced4ddcb4097134ff3c332f>
    <TaxCatchAll xmlns="28e601c8-6e63-4e93-a881-476b7fc93f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3D5C7128E257448ED33EDE66F90DFF" ma:contentTypeVersion="20" ma:contentTypeDescription="Create a new document." ma:contentTypeScope="" ma:versionID="9bcddb078450995ba6197c138c630793">
  <xsd:schema xmlns:xsd="http://www.w3.org/2001/XMLSchema" xmlns:xs="http://www.w3.org/2001/XMLSchema" xmlns:p="http://schemas.microsoft.com/office/2006/metadata/properties" xmlns:ns2="0cfbd8e7-553c-442c-8cba-2e6637f64072" xmlns:ns3="28e601c8-6e63-4e93-a881-476b7fc93fc9" targetNamespace="http://schemas.microsoft.com/office/2006/metadata/properties" ma:root="true" ma:fieldsID="518b1b178693eed155e3267fb629d3f3" ns2:_="" ns3:_="">
    <xsd:import namespace="0cfbd8e7-553c-442c-8cba-2e6637f64072"/>
    <xsd:import namespace="28e601c8-6e63-4e93-a881-476b7fc93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bd8e7-553c-442c-8cba-2e6637f640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fb934c5-757e-4ff2-a28d-8870a440f49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e601c8-6e63-4e93-a881-476b7fc93f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912d15f-618c-4a75-8baf-fbffa669851b}" ma:internalName="TaxCatchAll" ma:showField="CatchAllData" ma:web="28e601c8-6e63-4e93-a881-476b7fc93f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41635-AB2D-41D5-A8B5-29087AD94CC3}">
  <ds:schemaRef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244bd5b5-5b73-4142-9529-ebf0e9436639"/>
    <ds:schemaRef ds:uri="http://schemas.microsoft.com/office/2006/metadata/properties"/>
  </ds:schemaRefs>
</ds:datastoreItem>
</file>

<file path=customXml/itemProps2.xml><?xml version="1.0" encoding="utf-8"?>
<ds:datastoreItem xmlns:ds="http://schemas.openxmlformats.org/officeDocument/2006/customXml" ds:itemID="{A5C534DE-F147-4B47-923E-A416635F1080}"/>
</file>

<file path=customXml/itemProps3.xml><?xml version="1.0" encoding="utf-8"?>
<ds:datastoreItem xmlns:ds="http://schemas.openxmlformats.org/officeDocument/2006/customXml" ds:itemID="{72272831-778F-4A2D-9BF9-DCB1E2EE80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GrandfatheredCalcs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Regan Debban</dc:creator>
  <cp:keywords/>
  <dc:description/>
  <cp:lastModifiedBy>Anthony Radecki</cp:lastModifiedBy>
  <cp:revision/>
  <dcterms:created xsi:type="dcterms:W3CDTF">2018-10-22T14:49:30Z</dcterms:created>
  <dcterms:modified xsi:type="dcterms:W3CDTF">2025-02-14T22:33:31Z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0x010100A93D5C7128E257448ED33EDE66F90DFF</vt:lpwstr>
  </property>
  <property fmtid="{D5CDD505-2E9C-101B-9397-08002B2CF9AE}" pid="3" name="MediaServiceImageTags">
    <vt:lpwstr/>
  </property>
</Properties>
</file>